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96" windowWidth="6660" windowHeight="2136" activeTab="1"/>
  </bookViews>
  <sheets>
    <sheet name="not on tree" sheetId="1" r:id="rId1"/>
    <sheet name="on tree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2" i="2" l="1"/>
  <c r="I22" i="2"/>
  <c r="K22" i="2"/>
  <c r="M22" i="2"/>
  <c r="G23" i="2"/>
  <c r="I23" i="2"/>
  <c r="K23" i="2"/>
  <c r="M23" i="2"/>
  <c r="G24" i="2"/>
  <c r="I24" i="2"/>
  <c r="K24" i="2"/>
  <c r="M24" i="2"/>
  <c r="E23" i="2"/>
  <c r="E24" i="2" s="1"/>
  <c r="E22" i="2"/>
  <c r="K21" i="2"/>
  <c r="K20" i="2"/>
  <c r="I20" i="2"/>
  <c r="G21" i="2"/>
  <c r="G20" i="2"/>
  <c r="M20" i="2"/>
  <c r="I21" i="2"/>
  <c r="M21" i="2"/>
  <c r="E21" i="2"/>
  <c r="E20" i="2"/>
  <c r="H29" i="1"/>
  <c r="H30" i="1"/>
  <c r="H31" i="1"/>
  <c r="H32" i="1"/>
  <c r="H28" i="1"/>
  <c r="G14" i="1"/>
  <c r="G15" i="1"/>
  <c r="G16" i="1"/>
  <c r="G17" i="1"/>
  <c r="G13" i="1"/>
  <c r="I7" i="1"/>
  <c r="I8" i="1"/>
  <c r="I9" i="1"/>
  <c r="I10" i="1"/>
  <c r="I6" i="1"/>
</calcChain>
</file>

<file path=xl/sharedStrings.xml><?xml version="1.0" encoding="utf-8"?>
<sst xmlns="http://schemas.openxmlformats.org/spreadsheetml/2006/main" count="52" uniqueCount="43">
  <si>
    <t>power (W)</t>
  </si>
  <si>
    <t>29/7/14 log book</t>
  </si>
  <si>
    <t>26dBm</t>
  </si>
  <si>
    <t>10dBm</t>
  </si>
  <si>
    <t>20dBm</t>
  </si>
  <si>
    <t>30dBm</t>
  </si>
  <si>
    <t>33dBm</t>
  </si>
  <si>
    <t>d1</t>
  </si>
  <si>
    <t>d2</t>
  </si>
  <si>
    <t>d1 (m)</t>
  </si>
  <si>
    <t>d2 (m)</t>
  </si>
  <si>
    <t>d av</t>
  </si>
  <si>
    <t>d = sqrt(Pt)</t>
  </si>
  <si>
    <t>Pt</t>
  </si>
  <si>
    <t>d3 (m)</t>
  </si>
  <si>
    <t>nxt page</t>
  </si>
  <si>
    <t xml:space="preserve">no height </t>
  </si>
  <si>
    <t>adjustment</t>
  </si>
  <si>
    <t>adjusting</t>
  </si>
  <si>
    <t>height</t>
  </si>
  <si>
    <t>tag not on tree</t>
  </si>
  <si>
    <t>5min</t>
  </si>
  <si>
    <t>5m range</t>
  </si>
  <si>
    <t>2W</t>
  </si>
  <si>
    <t>1W</t>
  </si>
  <si>
    <t>29dBm</t>
  </si>
  <si>
    <t>28dBm</t>
  </si>
  <si>
    <t>0.79W</t>
  </si>
  <si>
    <t>0.63W</t>
  </si>
  <si>
    <t>27dBm</t>
  </si>
  <si>
    <t>0.5W</t>
  </si>
  <si>
    <t>mean</t>
  </si>
  <si>
    <t>stand dev</t>
  </si>
  <si>
    <t>min</t>
  </si>
  <si>
    <t>max</t>
  </si>
  <si>
    <t>range</t>
  </si>
  <si>
    <t>Read pwr (dBm)</t>
  </si>
  <si>
    <t>Read pwr (W)</t>
  </si>
  <si>
    <t>No of reads</t>
  </si>
  <si>
    <t>Read range measurements for tag and reader on stands.  Reader stand height was d1 and d2 in consecutive tests.</t>
  </si>
  <si>
    <t>Objective to account for read range variation due to antenna/ground distance.</t>
  </si>
  <si>
    <t>mounting tag on tree 4m above ground.  Read from office window over 5 minute period.</t>
  </si>
  <si>
    <t>Tests at each read power done 10, 11 or 12 times to obtain statistical result.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</si>
</sst>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'not on tree'!$G$5</c:f>
              <c:strCache>
                <c:ptCount val="1"/>
                <c:pt idx="0">
                  <c:v>d1 (m)</c:v>
                </c:pt>
              </c:strCache>
            </c:strRef>
          </c:tx>
          <c:spPr>
            <a:ln w="28575">
              <a:noFill/>
            </a:ln>
          </c:spPr>
          <c:xVal>
            <c:numRef>
              <c:f>'not on tree'!$F$6:$F$10</c:f>
              <c:numCache>
                <c:formatCode>General</c:formatCode>
                <c:ptCount val="5"/>
                <c:pt idx="0">
                  <c:v>0.01</c:v>
                </c:pt>
                <c:pt idx="1">
                  <c:v>0.1</c:v>
                </c:pt>
                <c:pt idx="2">
                  <c:v>0.4</c:v>
                </c:pt>
                <c:pt idx="3">
                  <c:v>1</c:v>
                </c:pt>
                <c:pt idx="4">
                  <c:v>2</c:v>
                </c:pt>
              </c:numCache>
            </c:numRef>
          </c:xVal>
          <c:yVal>
            <c:numRef>
              <c:f>'not on tree'!$G$6:$G$10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4.5</c:v>
                </c:pt>
                <c:pt idx="3">
                  <c:v>8.5</c:v>
                </c:pt>
                <c:pt idx="4">
                  <c:v>10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'not on tree'!$H$5</c:f>
              <c:strCache>
                <c:ptCount val="1"/>
                <c:pt idx="0">
                  <c:v>d2 (m)</c:v>
                </c:pt>
              </c:strCache>
            </c:strRef>
          </c:tx>
          <c:spPr>
            <a:ln w="28575">
              <a:noFill/>
            </a:ln>
          </c:spPr>
          <c:xVal>
            <c:numRef>
              <c:f>'not on tree'!$F$6:$F$10</c:f>
              <c:numCache>
                <c:formatCode>General</c:formatCode>
                <c:ptCount val="5"/>
                <c:pt idx="0">
                  <c:v>0.01</c:v>
                </c:pt>
                <c:pt idx="1">
                  <c:v>0.1</c:v>
                </c:pt>
                <c:pt idx="2">
                  <c:v>0.4</c:v>
                </c:pt>
                <c:pt idx="3">
                  <c:v>1</c:v>
                </c:pt>
                <c:pt idx="4">
                  <c:v>2</c:v>
                </c:pt>
              </c:numCache>
            </c:numRef>
          </c:xVal>
          <c:yVal>
            <c:numRef>
              <c:f>'not on tree'!$H$6:$H$10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9.3000000000000007</c:v>
                </c:pt>
                <c:pt idx="4">
                  <c:v>10.8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'not on tree'!$I$5</c:f>
              <c:strCache>
                <c:ptCount val="1"/>
                <c:pt idx="0">
                  <c:v>d av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'not on tree'!$F$6:$F$10</c:f>
              <c:numCache>
                <c:formatCode>General</c:formatCode>
                <c:ptCount val="5"/>
                <c:pt idx="0">
                  <c:v>0.01</c:v>
                </c:pt>
                <c:pt idx="1">
                  <c:v>0.1</c:v>
                </c:pt>
                <c:pt idx="2">
                  <c:v>0.4</c:v>
                </c:pt>
                <c:pt idx="3">
                  <c:v>1</c:v>
                </c:pt>
                <c:pt idx="4">
                  <c:v>2</c:v>
                </c:pt>
              </c:numCache>
            </c:numRef>
          </c:xVal>
          <c:yVal>
            <c:numRef>
              <c:f>'not on tree'!$I$6:$I$10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4.75</c:v>
                </c:pt>
                <c:pt idx="3">
                  <c:v>8.9</c:v>
                </c:pt>
                <c:pt idx="4">
                  <c:v>10.4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43296"/>
        <c:axId val="50370048"/>
      </c:scatterChart>
      <c:scatterChart>
        <c:scatterStyle val="lineMarker"/>
        <c:varyColors val="0"/>
        <c:ser>
          <c:idx val="3"/>
          <c:order val="3"/>
          <c:tx>
            <c:v>d^2 line</c:v>
          </c:tx>
          <c:spPr>
            <a:ln w="28575">
              <a:noFill/>
            </a:ln>
          </c:spPr>
          <c:trendline>
            <c:spPr>
              <a:ln>
                <a:prstDash val="dash"/>
              </a:ln>
            </c:spPr>
            <c:trendlineType val="power"/>
            <c:dispRSqr val="0"/>
            <c:dispEq val="0"/>
          </c:trendline>
          <c:xVal>
            <c:numRef>
              <c:f>'not on tree'!$F$13:$F$17</c:f>
              <c:numCache>
                <c:formatCode>General</c:formatCode>
                <c:ptCount val="5"/>
                <c:pt idx="0">
                  <c:v>0.01</c:v>
                </c:pt>
                <c:pt idx="1">
                  <c:v>0.1</c:v>
                </c:pt>
                <c:pt idx="2">
                  <c:v>0.4</c:v>
                </c:pt>
                <c:pt idx="3">
                  <c:v>1</c:v>
                </c:pt>
                <c:pt idx="4">
                  <c:v>2</c:v>
                </c:pt>
              </c:numCache>
            </c:numRef>
          </c:xVal>
          <c:yVal>
            <c:numRef>
              <c:f>'not on tree'!$G$13:$G$17</c:f>
              <c:numCache>
                <c:formatCode>General</c:formatCode>
                <c:ptCount val="5"/>
                <c:pt idx="0">
                  <c:v>0.1</c:v>
                </c:pt>
                <c:pt idx="1">
                  <c:v>0.31622776601683794</c:v>
                </c:pt>
                <c:pt idx="2">
                  <c:v>0.63245553203367588</c:v>
                </c:pt>
                <c:pt idx="3">
                  <c:v>1</c:v>
                </c:pt>
                <c:pt idx="4">
                  <c:v>1.4142135623730951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377856"/>
        <c:axId val="50371968"/>
      </c:scatterChart>
      <c:valAx>
        <c:axId val="5034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Transmitter power (W)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0370048"/>
        <c:crosses val="autoZero"/>
        <c:crossBetween val="midCat"/>
      </c:valAx>
      <c:valAx>
        <c:axId val="50370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Read range (m)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0343296"/>
        <c:crosses val="autoZero"/>
        <c:crossBetween val="midCat"/>
      </c:valAx>
      <c:valAx>
        <c:axId val="503719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50377856"/>
        <c:crosses val="max"/>
        <c:crossBetween val="midCat"/>
      </c:valAx>
      <c:valAx>
        <c:axId val="50377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3719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7699037624E-2"/>
          <c:y val="5.1400554097404488E-2"/>
          <c:w val="0.53874190726159221"/>
          <c:h val="0.8326195683872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'not on tree'!$F$27</c:f>
              <c:strCache>
                <c:ptCount val="1"/>
                <c:pt idx="0">
                  <c:v>d1</c:v>
                </c:pt>
              </c:strCache>
            </c:strRef>
          </c:tx>
          <c:spPr>
            <a:ln w="28575">
              <a:noFill/>
            </a:ln>
          </c:spPr>
          <c:xVal>
            <c:numRef>
              <c:f>'not on tree'!$D$28:$D$32</c:f>
              <c:numCache>
                <c:formatCode>General</c:formatCode>
                <c:ptCount val="5"/>
                <c:pt idx="0">
                  <c:v>0.01</c:v>
                </c:pt>
                <c:pt idx="1">
                  <c:v>0.1</c:v>
                </c:pt>
                <c:pt idx="2">
                  <c:v>0.4</c:v>
                </c:pt>
                <c:pt idx="3">
                  <c:v>1</c:v>
                </c:pt>
                <c:pt idx="4">
                  <c:v>2</c:v>
                </c:pt>
              </c:numCache>
            </c:numRef>
          </c:xVal>
          <c:yVal>
            <c:numRef>
              <c:f>'not on tree'!$F$28:$F$32</c:f>
              <c:numCache>
                <c:formatCode>General</c:formatCode>
                <c:ptCount val="5"/>
                <c:pt idx="0">
                  <c:v>1</c:v>
                </c:pt>
                <c:pt idx="1">
                  <c:v>3.3</c:v>
                </c:pt>
                <c:pt idx="2">
                  <c:v>7.9</c:v>
                </c:pt>
                <c:pt idx="3">
                  <c:v>16</c:v>
                </c:pt>
                <c:pt idx="4">
                  <c:v>18.8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'not on tree'!$G$27</c:f>
              <c:strCache>
                <c:ptCount val="1"/>
                <c:pt idx="0">
                  <c:v>d2</c:v>
                </c:pt>
              </c:strCache>
            </c:strRef>
          </c:tx>
          <c:spPr>
            <a:ln w="28575">
              <a:noFill/>
            </a:ln>
          </c:spPr>
          <c:xVal>
            <c:numRef>
              <c:f>'not on tree'!$D$28:$D$32</c:f>
              <c:numCache>
                <c:formatCode>General</c:formatCode>
                <c:ptCount val="5"/>
                <c:pt idx="0">
                  <c:v>0.01</c:v>
                </c:pt>
                <c:pt idx="1">
                  <c:v>0.1</c:v>
                </c:pt>
                <c:pt idx="2">
                  <c:v>0.4</c:v>
                </c:pt>
                <c:pt idx="3">
                  <c:v>1</c:v>
                </c:pt>
                <c:pt idx="4">
                  <c:v>2</c:v>
                </c:pt>
              </c:numCache>
            </c:numRef>
          </c:xVal>
          <c:yVal>
            <c:numRef>
              <c:f>'not on tree'!$G$28:$G$32</c:f>
              <c:numCache>
                <c:formatCode>General</c:formatCode>
                <c:ptCount val="5"/>
                <c:pt idx="0">
                  <c:v>1</c:v>
                </c:pt>
                <c:pt idx="1">
                  <c:v>2.8</c:v>
                </c:pt>
                <c:pt idx="2">
                  <c:v>6</c:v>
                </c:pt>
                <c:pt idx="3">
                  <c:v>12.3</c:v>
                </c:pt>
                <c:pt idx="4">
                  <c:v>17.600000000000001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'not on tree'!$H$27</c:f>
              <c:strCache>
                <c:ptCount val="1"/>
                <c:pt idx="0">
                  <c:v>d av</c:v>
                </c:pt>
              </c:strCache>
            </c:strRef>
          </c:tx>
          <c:spPr>
            <a:ln w="28575">
              <a:noFill/>
            </a:ln>
          </c:spPr>
          <c:xVal>
            <c:numRef>
              <c:f>'not on tree'!$D$28:$D$32</c:f>
              <c:numCache>
                <c:formatCode>General</c:formatCode>
                <c:ptCount val="5"/>
                <c:pt idx="0">
                  <c:v>0.01</c:v>
                </c:pt>
                <c:pt idx="1">
                  <c:v>0.1</c:v>
                </c:pt>
                <c:pt idx="2">
                  <c:v>0.4</c:v>
                </c:pt>
                <c:pt idx="3">
                  <c:v>1</c:v>
                </c:pt>
                <c:pt idx="4">
                  <c:v>2</c:v>
                </c:pt>
              </c:numCache>
            </c:numRef>
          </c:xVal>
          <c:yVal>
            <c:numRef>
              <c:f>'not on tree'!$H$28:$H$32</c:f>
              <c:numCache>
                <c:formatCode>General</c:formatCode>
                <c:ptCount val="5"/>
                <c:pt idx="0">
                  <c:v>1</c:v>
                </c:pt>
                <c:pt idx="1">
                  <c:v>3.05</c:v>
                </c:pt>
                <c:pt idx="2">
                  <c:v>6.95</c:v>
                </c:pt>
                <c:pt idx="3">
                  <c:v>14.15</c:v>
                </c:pt>
                <c:pt idx="4">
                  <c:v>18.200000000000003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526016"/>
        <c:axId val="107527552"/>
      </c:scatterChart>
      <c:scatterChart>
        <c:scatterStyle val="lineMarker"/>
        <c:varyColors val="0"/>
        <c:ser>
          <c:idx val="3"/>
          <c:order val="3"/>
          <c:tx>
            <c:strRef>
              <c:f>'not on tree'!$G$12</c:f>
              <c:strCache>
                <c:ptCount val="1"/>
                <c:pt idx="0">
                  <c:v>d = sqrt(Pt)</c:v>
                </c:pt>
              </c:strCache>
            </c:strRef>
          </c:tx>
          <c:spPr>
            <a:ln w="28575">
              <a:noFill/>
            </a:ln>
          </c:spPr>
          <c:trendline>
            <c:trendlineType val="power"/>
            <c:dispRSqr val="0"/>
            <c:dispEq val="0"/>
          </c:trendline>
          <c:xVal>
            <c:numRef>
              <c:f>'not on tree'!$F$13:$F$17</c:f>
              <c:numCache>
                <c:formatCode>General</c:formatCode>
                <c:ptCount val="5"/>
                <c:pt idx="0">
                  <c:v>0.01</c:v>
                </c:pt>
                <c:pt idx="1">
                  <c:v>0.1</c:v>
                </c:pt>
                <c:pt idx="2">
                  <c:v>0.4</c:v>
                </c:pt>
                <c:pt idx="3">
                  <c:v>1</c:v>
                </c:pt>
                <c:pt idx="4">
                  <c:v>2</c:v>
                </c:pt>
              </c:numCache>
            </c:numRef>
          </c:xVal>
          <c:yVal>
            <c:numRef>
              <c:f>'not on tree'!$G$13:$G$17</c:f>
              <c:numCache>
                <c:formatCode>General</c:formatCode>
                <c:ptCount val="5"/>
                <c:pt idx="0">
                  <c:v>0.1</c:v>
                </c:pt>
                <c:pt idx="1">
                  <c:v>0.31622776601683794</c:v>
                </c:pt>
                <c:pt idx="2">
                  <c:v>0.63245553203367588</c:v>
                </c:pt>
                <c:pt idx="3">
                  <c:v>1</c:v>
                </c:pt>
                <c:pt idx="4">
                  <c:v>1.4142135623730951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320832"/>
        <c:axId val="109319296"/>
      </c:scatterChart>
      <c:valAx>
        <c:axId val="10752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527552"/>
        <c:crosses val="autoZero"/>
        <c:crossBetween val="midCat"/>
      </c:valAx>
      <c:valAx>
        <c:axId val="107527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526016"/>
        <c:crosses val="autoZero"/>
        <c:crossBetween val="midCat"/>
      </c:valAx>
      <c:valAx>
        <c:axId val="1093192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9320832"/>
        <c:crosses val="max"/>
        <c:crossBetween val="midCat"/>
      </c:valAx>
      <c:valAx>
        <c:axId val="109320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3192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7832064741907261"/>
          <c:y val="0.18923884514435699"/>
          <c:w val="0.30472309711286089"/>
          <c:h val="0.4185859580052493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89129483814524"/>
          <c:y val="5.1400554097404488E-2"/>
          <c:w val="0.75658449187992127"/>
          <c:h val="0.73444808982210552"/>
        </c:manualLayout>
      </c:layout>
      <c:scatterChart>
        <c:scatterStyle val="lineMarker"/>
        <c:varyColors val="0"/>
        <c:ser>
          <c:idx val="0"/>
          <c:order val="0"/>
          <c:tx>
            <c:v>Test 1</c:v>
          </c:tx>
          <c:spPr>
            <a:ln w="28575">
              <a:noFill/>
            </a:ln>
          </c:spPr>
          <c:xVal>
            <c:numRef>
              <c:f>'not on tree'!$F$6:$F$10</c:f>
              <c:numCache>
                <c:formatCode>General</c:formatCode>
                <c:ptCount val="5"/>
                <c:pt idx="0">
                  <c:v>0.01</c:v>
                </c:pt>
                <c:pt idx="1">
                  <c:v>0.1</c:v>
                </c:pt>
                <c:pt idx="2">
                  <c:v>0.4</c:v>
                </c:pt>
                <c:pt idx="3">
                  <c:v>1</c:v>
                </c:pt>
                <c:pt idx="4">
                  <c:v>2</c:v>
                </c:pt>
              </c:numCache>
            </c:numRef>
          </c:xVal>
          <c:yVal>
            <c:numRef>
              <c:f>'not on tree'!$G$6:$G$10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4.5</c:v>
                </c:pt>
                <c:pt idx="3">
                  <c:v>8.5</c:v>
                </c:pt>
                <c:pt idx="4">
                  <c:v>10</c:v>
                </c:pt>
              </c:numCache>
            </c:numRef>
          </c:yVal>
          <c:smooth val="0"/>
        </c:ser>
        <c:ser>
          <c:idx val="1"/>
          <c:order val="1"/>
          <c:tx>
            <c:v>Test 2</c:v>
          </c:tx>
          <c:spPr>
            <a:ln w="28575">
              <a:noFill/>
            </a:ln>
          </c:spPr>
          <c:marker>
            <c:spPr>
              <a:noFill/>
            </c:spPr>
          </c:marker>
          <c:xVal>
            <c:numRef>
              <c:f>'not on tree'!$F$6:$F$10</c:f>
              <c:numCache>
                <c:formatCode>General</c:formatCode>
                <c:ptCount val="5"/>
                <c:pt idx="0">
                  <c:v>0.01</c:v>
                </c:pt>
                <c:pt idx="1">
                  <c:v>0.1</c:v>
                </c:pt>
                <c:pt idx="2">
                  <c:v>0.4</c:v>
                </c:pt>
                <c:pt idx="3">
                  <c:v>1</c:v>
                </c:pt>
                <c:pt idx="4">
                  <c:v>2</c:v>
                </c:pt>
              </c:numCache>
            </c:numRef>
          </c:xVal>
          <c:yVal>
            <c:numRef>
              <c:f>'not on tree'!$H$6:$H$10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9.3000000000000007</c:v>
                </c:pt>
                <c:pt idx="4">
                  <c:v>10.8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339776"/>
        <c:axId val="109341696"/>
      </c:scatterChart>
      <c:scatterChart>
        <c:scatterStyle val="lineMarker"/>
        <c:varyColors val="0"/>
        <c:ser>
          <c:idx val="2"/>
          <c:order val="2"/>
          <c:tx>
            <c:v>expected</c:v>
          </c:tx>
          <c:spPr>
            <a:ln w="12700">
              <a:solidFill>
                <a:schemeClr val="tx1">
                  <a:shade val="95000"/>
                  <a:satMod val="105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'not on tree'!$F$13:$F$17</c:f>
              <c:numCache>
                <c:formatCode>General</c:formatCode>
                <c:ptCount val="5"/>
                <c:pt idx="0">
                  <c:v>0.01</c:v>
                </c:pt>
                <c:pt idx="1">
                  <c:v>0.1</c:v>
                </c:pt>
                <c:pt idx="2">
                  <c:v>0.4</c:v>
                </c:pt>
                <c:pt idx="3">
                  <c:v>1</c:v>
                </c:pt>
                <c:pt idx="4">
                  <c:v>2</c:v>
                </c:pt>
              </c:numCache>
            </c:numRef>
          </c:xVal>
          <c:yVal>
            <c:numRef>
              <c:f>'not on tree'!$G$13:$G$17</c:f>
              <c:numCache>
                <c:formatCode>General</c:formatCode>
                <c:ptCount val="5"/>
                <c:pt idx="0">
                  <c:v>0.1</c:v>
                </c:pt>
                <c:pt idx="1">
                  <c:v>0.31622776601683794</c:v>
                </c:pt>
                <c:pt idx="2">
                  <c:v>0.63245553203367588</c:v>
                </c:pt>
                <c:pt idx="3">
                  <c:v>1</c:v>
                </c:pt>
                <c:pt idx="4">
                  <c:v>1.4142135623730951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73600"/>
        <c:axId val="50472064"/>
      </c:scatterChart>
      <c:valAx>
        <c:axId val="109339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Transmitter power (W)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9341696"/>
        <c:crosses val="autoZero"/>
        <c:crossBetween val="midCat"/>
      </c:valAx>
      <c:valAx>
        <c:axId val="1093416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Read range (m)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9339776"/>
        <c:crosses val="autoZero"/>
        <c:crossBetween val="midCat"/>
      </c:valAx>
      <c:valAx>
        <c:axId val="504720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50473600"/>
        <c:crosses val="max"/>
        <c:crossBetween val="midCat"/>
      </c:valAx>
      <c:valAx>
        <c:axId val="50473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472064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53479407603346452"/>
          <c:y val="0.44386847477398661"/>
          <c:w val="0.26737598425196851"/>
          <c:h val="0.25115157480314959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205740</xdr:colOff>
      <xdr:row>7</xdr:row>
      <xdr:rowOff>167640</xdr:rowOff>
    </xdr:from>
    <xdr:to>
      <xdr:col>17</xdr:col>
      <xdr:colOff>510540</xdr:colOff>
      <xdr:row>22</xdr:row>
      <xdr:rowOff>167640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228600</xdr:colOff>
      <xdr:row>24</xdr:row>
      <xdr:rowOff>45720</xdr:rowOff>
    </xdr:from>
    <xdr:to>
      <xdr:col>17</xdr:col>
      <xdr:colOff>533400</xdr:colOff>
      <xdr:row>39</xdr:row>
      <xdr:rowOff>45720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8</xdr:row>
      <xdr:rowOff>0</xdr:rowOff>
    </xdr:from>
    <xdr:to>
      <xdr:col>25</xdr:col>
      <xdr:colOff>243840</xdr:colOff>
      <xdr:row>23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0.64833</cdr:x>
      <cdr:y>0.75833</cdr:y>
    </cdr:from>
    <cdr:to>
      <cdr:x>1</cdr:x>
      <cdr:y>0.98889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64180" y="2080260"/>
          <a:ext cx="1607820" cy="632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1 Watt point had highest</a:t>
          </a:r>
          <a:r>
            <a:rPr lang="en-GB" sz="1100" baseline="0"/>
            <a:t> devation between 2 measurements.</a:t>
          </a:r>
          <a:endParaRPr lang="en-GB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32"/>
  <sheetViews>
    <sheetView topLeftCell="E1" workbookViewId="0">
      <selection activeCell="O6" sqref="O6"/>
    </sheetView>
  </sheetViews>
  <sheetFormatPr defaultRowHeight="14.4" x14ac:dyDescent="0.3"/>
  <cols>
    <col min="5" max="5" width="10.88671875" customWidth="1"/>
  </cols>
  <sheetData>
    <row r="3" spans="5:14" x14ac:dyDescent="0.3">
      <c r="F3" t="s">
        <v>1</v>
      </c>
      <c r="I3" t="s">
        <v>20</v>
      </c>
      <c r="N3" t="s">
        <v>39</v>
      </c>
    </row>
    <row r="4" spans="5:14" x14ac:dyDescent="0.3">
      <c r="N4" t="s">
        <v>40</v>
      </c>
    </row>
    <row r="5" spans="5:14" x14ac:dyDescent="0.3">
      <c r="F5" t="s">
        <v>0</v>
      </c>
      <c r="G5" t="s">
        <v>9</v>
      </c>
      <c r="H5" t="s">
        <v>10</v>
      </c>
      <c r="I5" t="s">
        <v>11</v>
      </c>
    </row>
    <row r="6" spans="5:14" x14ac:dyDescent="0.3">
      <c r="E6" t="s">
        <v>3</v>
      </c>
      <c r="F6">
        <v>0.01</v>
      </c>
      <c r="G6">
        <v>1</v>
      </c>
      <c r="H6">
        <v>1</v>
      </c>
      <c r="I6">
        <f>AVERAGE(G6:H6)</f>
        <v>1</v>
      </c>
    </row>
    <row r="7" spans="5:14" x14ac:dyDescent="0.3">
      <c r="E7" t="s">
        <v>4</v>
      </c>
      <c r="F7">
        <v>0.1</v>
      </c>
      <c r="G7">
        <v>3</v>
      </c>
      <c r="H7">
        <v>3</v>
      </c>
      <c r="I7">
        <f>AVERAGE(G7:H7)</f>
        <v>3</v>
      </c>
    </row>
    <row r="8" spans="5:14" x14ac:dyDescent="0.3">
      <c r="E8" t="s">
        <v>2</v>
      </c>
      <c r="F8">
        <v>0.4</v>
      </c>
      <c r="G8">
        <v>4.5</v>
      </c>
      <c r="H8">
        <v>5</v>
      </c>
      <c r="I8">
        <f>AVERAGE(G8:H8)</f>
        <v>4.75</v>
      </c>
    </row>
    <row r="9" spans="5:14" x14ac:dyDescent="0.3">
      <c r="E9" t="s">
        <v>5</v>
      </c>
      <c r="F9">
        <v>1</v>
      </c>
      <c r="G9">
        <v>8.5</v>
      </c>
      <c r="H9">
        <v>9.3000000000000007</v>
      </c>
      <c r="I9">
        <f>AVERAGE(G9:H9)</f>
        <v>8.9</v>
      </c>
    </row>
    <row r="10" spans="5:14" x14ac:dyDescent="0.3">
      <c r="E10" t="s">
        <v>6</v>
      </c>
      <c r="F10">
        <v>2</v>
      </c>
      <c r="G10">
        <v>10</v>
      </c>
      <c r="H10">
        <v>10.8</v>
      </c>
      <c r="I10">
        <f>AVERAGE(G10:H10)</f>
        <v>10.4</v>
      </c>
    </row>
    <row r="12" spans="5:14" x14ac:dyDescent="0.3">
      <c r="F12" t="s">
        <v>13</v>
      </c>
      <c r="G12" t="s">
        <v>12</v>
      </c>
    </row>
    <row r="13" spans="5:14" x14ac:dyDescent="0.3">
      <c r="F13">
        <v>0.01</v>
      </c>
      <c r="G13">
        <f>SQRT(F13)</f>
        <v>0.1</v>
      </c>
    </row>
    <row r="14" spans="5:14" x14ac:dyDescent="0.3">
      <c r="F14">
        <v>0.1</v>
      </c>
      <c r="G14">
        <f t="shared" ref="G14:G17" si="0">SQRT(F14)</f>
        <v>0.31622776601683794</v>
      </c>
    </row>
    <row r="15" spans="5:14" x14ac:dyDescent="0.3">
      <c r="F15">
        <v>0.4</v>
      </c>
      <c r="G15">
        <f t="shared" si="0"/>
        <v>0.63245553203367588</v>
      </c>
    </row>
    <row r="16" spans="5:14" x14ac:dyDescent="0.3">
      <c r="F16">
        <v>1</v>
      </c>
      <c r="G16">
        <f t="shared" si="0"/>
        <v>1</v>
      </c>
    </row>
    <row r="17" spans="3:8" x14ac:dyDescent="0.3">
      <c r="F17">
        <v>2</v>
      </c>
      <c r="G17">
        <f t="shared" si="0"/>
        <v>1.4142135623730951</v>
      </c>
    </row>
    <row r="23" spans="3:8" x14ac:dyDescent="0.3">
      <c r="E23" t="s">
        <v>15</v>
      </c>
    </row>
    <row r="25" spans="3:8" x14ac:dyDescent="0.3">
      <c r="E25" t="s">
        <v>16</v>
      </c>
      <c r="F25" t="s">
        <v>18</v>
      </c>
    </row>
    <row r="26" spans="3:8" x14ac:dyDescent="0.3">
      <c r="E26" t="s">
        <v>17</v>
      </c>
      <c r="F26" t="s">
        <v>19</v>
      </c>
    </row>
    <row r="27" spans="3:8" x14ac:dyDescent="0.3">
      <c r="D27" t="s">
        <v>0</v>
      </c>
      <c r="E27" t="s">
        <v>14</v>
      </c>
      <c r="F27" t="s">
        <v>7</v>
      </c>
      <c r="G27" t="s">
        <v>8</v>
      </c>
      <c r="H27" t="s">
        <v>11</v>
      </c>
    </row>
    <row r="28" spans="3:8" x14ac:dyDescent="0.3">
      <c r="C28" t="s">
        <v>3</v>
      </c>
      <c r="D28">
        <v>0.01</v>
      </c>
      <c r="E28">
        <v>1</v>
      </c>
      <c r="F28">
        <v>1</v>
      </c>
      <c r="G28">
        <v>1</v>
      </c>
      <c r="H28">
        <f>AVERAGE(F28:G28)</f>
        <v>1</v>
      </c>
    </row>
    <row r="29" spans="3:8" x14ac:dyDescent="0.3">
      <c r="C29" t="s">
        <v>4</v>
      </c>
      <c r="D29">
        <v>0.1</v>
      </c>
      <c r="E29">
        <v>2.7</v>
      </c>
      <c r="F29">
        <v>3.3</v>
      </c>
      <c r="G29">
        <v>2.8</v>
      </c>
      <c r="H29">
        <f t="shared" ref="H29:H32" si="1">AVERAGE(F29:G29)</f>
        <v>3.05</v>
      </c>
    </row>
    <row r="30" spans="3:8" x14ac:dyDescent="0.3">
      <c r="C30" t="s">
        <v>2</v>
      </c>
      <c r="D30">
        <v>0.4</v>
      </c>
      <c r="E30">
        <v>5.5</v>
      </c>
      <c r="F30">
        <v>7.9</v>
      </c>
      <c r="G30">
        <v>6</v>
      </c>
      <c r="H30">
        <f t="shared" si="1"/>
        <v>6.95</v>
      </c>
    </row>
    <row r="31" spans="3:8" x14ac:dyDescent="0.3">
      <c r="C31" t="s">
        <v>5</v>
      </c>
      <c r="D31">
        <v>1</v>
      </c>
      <c r="E31">
        <v>10.7</v>
      </c>
      <c r="F31">
        <v>16</v>
      </c>
      <c r="G31">
        <v>12.3</v>
      </c>
      <c r="H31">
        <f t="shared" si="1"/>
        <v>14.15</v>
      </c>
    </row>
    <row r="32" spans="3:8" x14ac:dyDescent="0.3">
      <c r="C32" t="s">
        <v>6</v>
      </c>
      <c r="D32">
        <v>2</v>
      </c>
      <c r="E32">
        <v>10.5</v>
      </c>
      <c r="F32">
        <v>18.8</v>
      </c>
      <c r="G32">
        <v>17.600000000000001</v>
      </c>
      <c r="H32">
        <f t="shared" si="1"/>
        <v>18.200000000000003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24"/>
  <sheetViews>
    <sheetView tabSelected="1" workbookViewId="0">
      <selection activeCell="T18" sqref="T18"/>
    </sheetView>
  </sheetViews>
  <sheetFormatPr defaultRowHeight="14.4" x14ac:dyDescent="0.3"/>
  <cols>
    <col min="3" max="3" width="14" bestFit="1" customWidth="1"/>
  </cols>
  <sheetData>
    <row r="2" spans="3:13" x14ac:dyDescent="0.3">
      <c r="G2" t="s">
        <v>41</v>
      </c>
    </row>
    <row r="3" spans="3:13" x14ac:dyDescent="0.3">
      <c r="G3" t="s">
        <v>42</v>
      </c>
    </row>
    <row r="4" spans="3:13" x14ac:dyDescent="0.3">
      <c r="D4" t="s">
        <v>21</v>
      </c>
      <c r="E4" t="s">
        <v>22</v>
      </c>
    </row>
    <row r="5" spans="3:13" x14ac:dyDescent="0.3">
      <c r="C5" t="s">
        <v>36</v>
      </c>
      <c r="D5" t="s">
        <v>6</v>
      </c>
      <c r="G5" t="s">
        <v>5</v>
      </c>
      <c r="I5" t="s">
        <v>25</v>
      </c>
      <c r="K5" t="s">
        <v>26</v>
      </c>
      <c r="M5" t="s">
        <v>29</v>
      </c>
    </row>
    <row r="6" spans="3:13" x14ac:dyDescent="0.3">
      <c r="C6" t="s">
        <v>37</v>
      </c>
      <c r="D6" t="s">
        <v>23</v>
      </c>
      <c r="G6" t="s">
        <v>24</v>
      </c>
      <c r="I6" t="s">
        <v>27</v>
      </c>
      <c r="K6" t="s">
        <v>28</v>
      </c>
      <c r="M6" t="s">
        <v>30</v>
      </c>
    </row>
    <row r="7" spans="3:13" x14ac:dyDescent="0.3">
      <c r="C7" t="s">
        <v>38</v>
      </c>
      <c r="D7">
        <v>1</v>
      </c>
      <c r="E7">
        <v>2236</v>
      </c>
      <c r="G7">
        <v>2240</v>
      </c>
      <c r="I7">
        <v>2244</v>
      </c>
      <c r="K7">
        <v>2195</v>
      </c>
      <c r="M7">
        <v>11</v>
      </c>
    </row>
    <row r="8" spans="3:13" x14ac:dyDescent="0.3">
      <c r="D8">
        <v>2</v>
      </c>
      <c r="E8">
        <v>2237</v>
      </c>
      <c r="G8">
        <v>2243</v>
      </c>
      <c r="I8">
        <v>2243</v>
      </c>
      <c r="K8">
        <v>2201</v>
      </c>
      <c r="M8">
        <v>16</v>
      </c>
    </row>
    <row r="9" spans="3:13" x14ac:dyDescent="0.3">
      <c r="D9">
        <v>3</v>
      </c>
      <c r="E9">
        <v>2236</v>
      </c>
      <c r="G9">
        <v>2243</v>
      </c>
      <c r="I9">
        <v>2233</v>
      </c>
      <c r="K9">
        <v>1662</v>
      </c>
      <c r="M9">
        <v>0</v>
      </c>
    </row>
    <row r="10" spans="3:13" x14ac:dyDescent="0.3">
      <c r="D10">
        <v>4</v>
      </c>
      <c r="E10">
        <v>2240</v>
      </c>
      <c r="G10">
        <v>2240</v>
      </c>
      <c r="I10">
        <v>2245</v>
      </c>
      <c r="K10">
        <v>1212</v>
      </c>
      <c r="M10">
        <v>0</v>
      </c>
    </row>
    <row r="11" spans="3:13" x14ac:dyDescent="0.3">
      <c r="D11">
        <v>5</v>
      </c>
      <c r="E11">
        <v>2244</v>
      </c>
      <c r="G11">
        <v>2247</v>
      </c>
      <c r="I11">
        <v>2243</v>
      </c>
      <c r="K11">
        <v>2206</v>
      </c>
      <c r="M11">
        <v>7</v>
      </c>
    </row>
    <row r="12" spans="3:13" x14ac:dyDescent="0.3">
      <c r="D12">
        <v>6</v>
      </c>
      <c r="E12">
        <v>2238</v>
      </c>
      <c r="G12">
        <v>2238</v>
      </c>
      <c r="I12">
        <v>2235</v>
      </c>
      <c r="K12">
        <v>2178</v>
      </c>
      <c r="M12">
        <v>0</v>
      </c>
    </row>
    <row r="13" spans="3:13" x14ac:dyDescent="0.3">
      <c r="D13">
        <v>7</v>
      </c>
      <c r="E13">
        <v>2247</v>
      </c>
      <c r="G13">
        <v>2242</v>
      </c>
      <c r="I13">
        <v>2240</v>
      </c>
      <c r="K13">
        <v>2145</v>
      </c>
      <c r="M13">
        <v>0</v>
      </c>
    </row>
    <row r="14" spans="3:13" x14ac:dyDescent="0.3">
      <c r="D14">
        <v>8</v>
      </c>
      <c r="E14">
        <v>2235</v>
      </c>
      <c r="G14">
        <v>2241</v>
      </c>
      <c r="I14">
        <v>2234</v>
      </c>
      <c r="K14">
        <v>2170</v>
      </c>
      <c r="M14">
        <v>0</v>
      </c>
    </row>
    <row r="15" spans="3:13" x14ac:dyDescent="0.3">
      <c r="D15">
        <v>9</v>
      </c>
      <c r="E15">
        <v>2237</v>
      </c>
      <c r="G15">
        <v>2250</v>
      </c>
      <c r="I15">
        <v>2237</v>
      </c>
      <c r="K15">
        <v>2176</v>
      </c>
      <c r="M15">
        <v>0</v>
      </c>
    </row>
    <row r="16" spans="3:13" x14ac:dyDescent="0.3">
      <c r="D16">
        <v>10</v>
      </c>
      <c r="E16">
        <v>2238</v>
      </c>
      <c r="G16">
        <v>2253</v>
      </c>
      <c r="I16">
        <v>2241</v>
      </c>
      <c r="K16">
        <v>2222</v>
      </c>
      <c r="M16">
        <v>0</v>
      </c>
    </row>
    <row r="17" spans="4:13" x14ac:dyDescent="0.3">
      <c r="D17">
        <v>11</v>
      </c>
      <c r="E17">
        <v>2243</v>
      </c>
      <c r="K17">
        <v>2226</v>
      </c>
    </row>
    <row r="18" spans="4:13" x14ac:dyDescent="0.3">
      <c r="D18">
        <v>12</v>
      </c>
      <c r="K18">
        <v>2220</v>
      </c>
    </row>
    <row r="20" spans="4:13" x14ac:dyDescent="0.3">
      <c r="D20" t="s">
        <v>31</v>
      </c>
      <c r="E20">
        <f>AVERAGE(E7:E17)</f>
        <v>2239.181818181818</v>
      </c>
      <c r="G20">
        <f>AVERAGE(G7:G16)</f>
        <v>2243.6999999999998</v>
      </c>
      <c r="I20">
        <f>AVERAGE(I7:I17)</f>
        <v>2239.5</v>
      </c>
      <c r="K20">
        <f>AVERAGE(K7:K18)</f>
        <v>2067.75</v>
      </c>
      <c r="M20">
        <f t="shared" ref="M20" si="0">AVERAGE(M7:M17)</f>
        <v>3.4</v>
      </c>
    </row>
    <row r="21" spans="4:13" x14ac:dyDescent="0.3">
      <c r="D21" t="s">
        <v>32</v>
      </c>
      <c r="E21">
        <f>_xlfn.STDEV.P(E7:E17)</f>
        <v>3.6882659591092359</v>
      </c>
      <c r="G21">
        <f>_xlfn.STDEV.P(G7:G16)</f>
        <v>4.5617978911828168</v>
      </c>
      <c r="I21">
        <f t="shared" ref="I21:M21" si="1">_xlfn.STDEV.P(I7:I17)</f>
        <v>4.201190307520001</v>
      </c>
      <c r="K21">
        <f>_xlfn.STDEV.P(K7:K18)</f>
        <v>297.53350651649305</v>
      </c>
      <c r="M21">
        <f t="shared" si="1"/>
        <v>5.5713553108736473</v>
      </c>
    </row>
    <row r="22" spans="4:13" x14ac:dyDescent="0.3">
      <c r="D22" t="s">
        <v>33</v>
      </c>
      <c r="E22">
        <f>MIN(E7:E17)</f>
        <v>2235</v>
      </c>
      <c r="G22">
        <f t="shared" ref="G22:M22" si="2">MIN(G7:G17)</f>
        <v>2238</v>
      </c>
      <c r="I22">
        <f t="shared" si="2"/>
        <v>2233</v>
      </c>
      <c r="K22">
        <f t="shared" si="2"/>
        <v>1212</v>
      </c>
      <c r="M22">
        <f t="shared" si="2"/>
        <v>0</v>
      </c>
    </row>
    <row r="23" spans="4:13" x14ac:dyDescent="0.3">
      <c r="D23" t="s">
        <v>34</v>
      </c>
      <c r="E23">
        <f>MAX(E7:E17)</f>
        <v>2247</v>
      </c>
      <c r="G23">
        <f t="shared" ref="G23:M23" si="3">MAX(G7:G17)</f>
        <v>2253</v>
      </c>
      <c r="I23">
        <f t="shared" si="3"/>
        <v>2245</v>
      </c>
      <c r="K23">
        <f t="shared" si="3"/>
        <v>2226</v>
      </c>
      <c r="M23">
        <f t="shared" si="3"/>
        <v>16</v>
      </c>
    </row>
    <row r="24" spans="4:13" x14ac:dyDescent="0.3">
      <c r="D24" t="s">
        <v>35</v>
      </c>
      <c r="E24">
        <f>E23-E22</f>
        <v>12</v>
      </c>
      <c r="G24">
        <f t="shared" ref="G24:M24" si="4">G23-G22</f>
        <v>15</v>
      </c>
      <c r="I24">
        <f t="shared" si="4"/>
        <v>12</v>
      </c>
      <c r="K24">
        <f t="shared" si="4"/>
        <v>1014</v>
      </c>
      <c r="M24">
        <f t="shared" si="4"/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 on tree</vt:lpstr>
      <vt:lpstr>on tree</vt:lpstr>
      <vt:lpstr>Sheet3</vt:lpstr>
    </vt:vector>
  </TitlesOfParts>
  <Company>University of Kent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J.C.Batchelor</dc:creator>
  <cp:lastModifiedBy>J.C.Batchelor</cp:lastModifiedBy>
  <dcterms:created xsi:type="dcterms:W3CDTF">2015-06-22T14:41:21Z</dcterms:created>
  <dcterms:modified xsi:type="dcterms:W3CDTF">2015-09-28T08:43:29Z</dcterms:modified>
</cp:coreProperties>
</file>